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9F1D171-A2AE-4D38-BFA5-8F4D87D7AD22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Resu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2" l="1"/>
  <c r="E32" i="2" s="1"/>
  <c r="F30" i="2"/>
  <c r="G30" i="2"/>
  <c r="H30" i="2"/>
  <c r="I30" i="2"/>
  <c r="I32" i="2" s="1"/>
  <c r="D30" i="2"/>
  <c r="E15" i="2"/>
  <c r="F15" i="2"/>
  <c r="G15" i="2"/>
  <c r="I15" i="2"/>
  <c r="D15" i="2"/>
  <c r="H13" i="2"/>
  <c r="H6" i="2"/>
  <c r="H32" i="2" l="1"/>
  <c r="G32" i="2"/>
  <c r="F32" i="2"/>
  <c r="H15" i="2"/>
  <c r="D32" i="2" l="1"/>
</calcChain>
</file>

<file path=xl/sharedStrings.xml><?xml version="1.0" encoding="utf-8"?>
<sst xmlns="http://schemas.openxmlformats.org/spreadsheetml/2006/main" count="109" uniqueCount="50">
  <si>
    <t>Concepte</t>
  </si>
  <si>
    <t>Entitat</t>
  </si>
  <si>
    <t>Concedit</t>
  </si>
  <si>
    <t>Ingressos</t>
  </si>
  <si>
    <t>A periodificar</t>
  </si>
  <si>
    <t>Pendent de Cobrament</t>
  </si>
  <si>
    <t>-</t>
  </si>
  <si>
    <t>Generalitat de Catalunya - Dpt. d'Economia i Coneixement - FEDER</t>
  </si>
  <si>
    <t>Total Subvencions exercicis anteriors</t>
  </si>
  <si>
    <t xml:space="preserve">Total Subvencions </t>
  </si>
  <si>
    <t>Unió Europea</t>
  </si>
  <si>
    <t>Diputació de Barcelona</t>
  </si>
  <si>
    <t>REEMPRESA DIPUTACIONS - DIPUTACIÓ DE GIRONA</t>
  </si>
  <si>
    <t>Diputació de Girona</t>
  </si>
  <si>
    <t>Diputació de Tarragona</t>
  </si>
  <si>
    <t>REEMPRESA DIPUTACIONS - DIPUTACIÓ DE TARRAGONA</t>
  </si>
  <si>
    <t>Ajuntament de Terrassa</t>
  </si>
  <si>
    <t>Generalitat de Catalunya - Departament d'Empresa i Ocupació</t>
  </si>
  <si>
    <t>CONTRACTACIÓ A JOVES PROGRAMA FEM OCUPACIÓ</t>
  </si>
  <si>
    <t>FUNDACIÓ CECOT INNOVACIÓ</t>
  </si>
  <si>
    <t>Servei d'Ocupació de Catalunya</t>
  </si>
  <si>
    <t>CATALUNYA EMPREN 2016</t>
  </si>
  <si>
    <t>REEMPRESA DIPUTACIÓ DE BARCELONA 2016-2020</t>
  </si>
  <si>
    <t>DIST. DIGITAL STORYTELLING FOR SPREADING AND PROMOTING ENTERPRENEURSHIP</t>
  </si>
  <si>
    <t>REEMPRESA SOC 2017</t>
  </si>
  <si>
    <t>EARLY WARNING EUROPE</t>
  </si>
  <si>
    <t>ESTUDI ECONOMIA CIRCULAR</t>
  </si>
  <si>
    <t>CONVENI ACCELERADOR EN ÓRBITA 4ª EDICIÓ</t>
  </si>
  <si>
    <t>FOMENT SECTORIAL DE COMERÇ 2017</t>
  </si>
  <si>
    <t>CATALUNYA EMPREN 2015</t>
  </si>
  <si>
    <t>Agència de Residus de Catalunya</t>
  </si>
  <si>
    <t>European Comission</t>
  </si>
  <si>
    <t>REEMPRESA SOC 2018</t>
  </si>
  <si>
    <t>INCREMENTA</t>
  </si>
  <si>
    <t>Total Subvencions rebudes al 2018</t>
  </si>
  <si>
    <t xml:space="preserve">Consorci de Comerç, Artesania i Moda de Catalunya </t>
  </si>
  <si>
    <t>Import Exercici 2018</t>
  </si>
  <si>
    <t>FOMENT SECTORIAL DE COMERÇ 2018</t>
  </si>
  <si>
    <t>CONVENI ACCELERADOR EN ÓRBITA 5ª EDICIÓ</t>
  </si>
  <si>
    <t>CONTRACTACIÓ PROGRAMA 30 PLUS 2017</t>
  </si>
  <si>
    <t>CONTRACTACIÓ PROGRAMA 30 PLUS 2018</t>
  </si>
  <si>
    <t>Justificat</t>
  </si>
  <si>
    <t>CCAM</t>
  </si>
  <si>
    <t>Ingressos meritats en exercicis anteriors</t>
  </si>
  <si>
    <t>CATALUNYA EMPREN 2018 (1)</t>
  </si>
  <si>
    <t>Generalitat de Catalunya</t>
  </si>
  <si>
    <t>Creació d'un nou servei d'acompanyament a les empreses asociades a la Cecot per a un canvi de model 
de negoci circular en base a l'estratègia de "servilització" del producte</t>
  </si>
  <si>
    <t>Anàlisi de processos industrials absorbents de matèries primes secundàries (MP2) i definició de servei d'acompanyament per a les empreses associades</t>
  </si>
  <si>
    <t>CENTRE PER LA REEMPRESA DE CATALUNYA II (FEDER) 2017-2020</t>
  </si>
  <si>
    <t>CATALUNYA EMPREN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</si>
</sst>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Fill="1" applyAlignment="1">
      <alignment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4" fontId="1" fillId="2" borderId="0" xfId="0" applyNumberFormat="1" applyFont="1" applyFill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 wrapText="1"/>
    </xf>
    <xf numFmtId="4" fontId="4" fillId="0" borderId="0" xfId="0" applyNumberFormat="1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2"/>
  <sheetViews>
    <sheetView tabSelected="1" topLeftCell="B13" zoomScaleNormal="100" workbookViewId="0">
      <selection activeCell="C17" sqref="C17"/>
    </sheetView>
  </sheetViews>
  <sheetFormatPr baseColWidth="10" defaultColWidth="11.42578125" defaultRowHeight="15" x14ac:dyDescent="0.25"/>
  <cols>
    <col min="2" max="2" width="50.28515625" customWidth="1"/>
    <col min="3" max="3" width="74.85546875" bestFit="1" customWidth="1"/>
    <col min="4" max="4" width="10" bestFit="1" customWidth="1"/>
    <col min="5" max="5" width="10" customWidth="1"/>
    <col min="6" max="6" width="10" bestFit="1" customWidth="1"/>
    <col min="7" max="7" width="10" customWidth="1"/>
    <col min="8" max="8" width="11.28515625" bestFit="1" customWidth="1"/>
    <col min="9" max="9" width="10" bestFit="1" customWidth="1"/>
    <col min="260" max="260" width="40.85546875" customWidth="1"/>
    <col min="261" max="261" width="48.140625" bestFit="1" customWidth="1"/>
    <col min="516" max="516" width="40.85546875" customWidth="1"/>
    <col min="517" max="517" width="48.140625" bestFit="1" customWidth="1"/>
    <col min="772" max="772" width="40.85546875" customWidth="1"/>
    <col min="773" max="773" width="48.140625" bestFit="1" customWidth="1"/>
    <col min="1028" max="1028" width="40.85546875" customWidth="1"/>
    <col min="1029" max="1029" width="48.140625" bestFit="1" customWidth="1"/>
    <col min="1284" max="1284" width="40.85546875" customWidth="1"/>
    <col min="1285" max="1285" width="48.140625" bestFit="1" customWidth="1"/>
    <col min="1540" max="1540" width="40.85546875" customWidth="1"/>
    <col min="1541" max="1541" width="48.140625" bestFit="1" customWidth="1"/>
    <col min="1796" max="1796" width="40.85546875" customWidth="1"/>
    <col min="1797" max="1797" width="48.140625" bestFit="1" customWidth="1"/>
    <col min="2052" max="2052" width="40.85546875" customWidth="1"/>
    <col min="2053" max="2053" width="48.140625" bestFit="1" customWidth="1"/>
    <col min="2308" max="2308" width="40.85546875" customWidth="1"/>
    <col min="2309" max="2309" width="48.140625" bestFit="1" customWidth="1"/>
    <col min="2564" max="2564" width="40.85546875" customWidth="1"/>
    <col min="2565" max="2565" width="48.140625" bestFit="1" customWidth="1"/>
    <col min="2820" max="2820" width="40.85546875" customWidth="1"/>
    <col min="2821" max="2821" width="48.140625" bestFit="1" customWidth="1"/>
    <col min="3076" max="3076" width="40.85546875" customWidth="1"/>
    <col min="3077" max="3077" width="48.140625" bestFit="1" customWidth="1"/>
    <col min="3332" max="3332" width="40.85546875" customWidth="1"/>
    <col min="3333" max="3333" width="48.140625" bestFit="1" customWidth="1"/>
    <col min="3588" max="3588" width="40.85546875" customWidth="1"/>
    <col min="3589" max="3589" width="48.140625" bestFit="1" customWidth="1"/>
    <col min="3844" max="3844" width="40.85546875" customWidth="1"/>
    <col min="3845" max="3845" width="48.140625" bestFit="1" customWidth="1"/>
    <col min="4100" max="4100" width="40.85546875" customWidth="1"/>
    <col min="4101" max="4101" width="48.140625" bestFit="1" customWidth="1"/>
    <col min="4356" max="4356" width="40.85546875" customWidth="1"/>
    <col min="4357" max="4357" width="48.140625" bestFit="1" customWidth="1"/>
    <col min="4612" max="4612" width="40.85546875" customWidth="1"/>
    <col min="4613" max="4613" width="48.140625" bestFit="1" customWidth="1"/>
    <col min="4868" max="4868" width="40.85546875" customWidth="1"/>
    <col min="4869" max="4869" width="48.140625" bestFit="1" customWidth="1"/>
    <col min="5124" max="5124" width="40.85546875" customWidth="1"/>
    <col min="5125" max="5125" width="48.140625" bestFit="1" customWidth="1"/>
    <col min="5380" max="5380" width="40.85546875" customWidth="1"/>
    <col min="5381" max="5381" width="48.140625" bestFit="1" customWidth="1"/>
    <col min="5636" max="5636" width="40.85546875" customWidth="1"/>
    <col min="5637" max="5637" width="48.140625" bestFit="1" customWidth="1"/>
    <col min="5892" max="5892" width="40.85546875" customWidth="1"/>
    <col min="5893" max="5893" width="48.140625" bestFit="1" customWidth="1"/>
    <col min="6148" max="6148" width="40.85546875" customWidth="1"/>
    <col min="6149" max="6149" width="48.140625" bestFit="1" customWidth="1"/>
    <col min="6404" max="6404" width="40.85546875" customWidth="1"/>
    <col min="6405" max="6405" width="48.140625" bestFit="1" customWidth="1"/>
    <col min="6660" max="6660" width="40.85546875" customWidth="1"/>
    <col min="6661" max="6661" width="48.140625" bestFit="1" customWidth="1"/>
    <col min="6916" max="6916" width="40.85546875" customWidth="1"/>
    <col min="6917" max="6917" width="48.140625" bestFit="1" customWidth="1"/>
    <col min="7172" max="7172" width="40.85546875" customWidth="1"/>
    <col min="7173" max="7173" width="48.140625" bestFit="1" customWidth="1"/>
    <col min="7428" max="7428" width="40.85546875" customWidth="1"/>
    <col min="7429" max="7429" width="48.140625" bestFit="1" customWidth="1"/>
    <col min="7684" max="7684" width="40.85546875" customWidth="1"/>
    <col min="7685" max="7685" width="48.140625" bestFit="1" customWidth="1"/>
    <col min="7940" max="7940" width="40.85546875" customWidth="1"/>
    <col min="7941" max="7941" width="48.140625" bestFit="1" customWidth="1"/>
    <col min="8196" max="8196" width="40.85546875" customWidth="1"/>
    <col min="8197" max="8197" width="48.140625" bestFit="1" customWidth="1"/>
    <col min="8452" max="8452" width="40.85546875" customWidth="1"/>
    <col min="8453" max="8453" width="48.140625" bestFit="1" customWidth="1"/>
    <col min="8708" max="8708" width="40.85546875" customWidth="1"/>
    <col min="8709" max="8709" width="48.140625" bestFit="1" customWidth="1"/>
    <col min="8964" max="8964" width="40.85546875" customWidth="1"/>
    <col min="8965" max="8965" width="48.140625" bestFit="1" customWidth="1"/>
    <col min="9220" max="9220" width="40.85546875" customWidth="1"/>
    <col min="9221" max="9221" width="48.140625" bestFit="1" customWidth="1"/>
    <col min="9476" max="9476" width="40.85546875" customWidth="1"/>
    <col min="9477" max="9477" width="48.140625" bestFit="1" customWidth="1"/>
    <col min="9732" max="9732" width="40.85546875" customWidth="1"/>
    <col min="9733" max="9733" width="48.140625" bestFit="1" customWidth="1"/>
    <col min="9988" max="9988" width="40.85546875" customWidth="1"/>
    <col min="9989" max="9989" width="48.140625" bestFit="1" customWidth="1"/>
    <col min="10244" max="10244" width="40.85546875" customWidth="1"/>
    <col min="10245" max="10245" width="48.140625" bestFit="1" customWidth="1"/>
    <col min="10500" max="10500" width="40.85546875" customWidth="1"/>
    <col min="10501" max="10501" width="48.140625" bestFit="1" customWidth="1"/>
    <col min="10756" max="10756" width="40.85546875" customWidth="1"/>
    <col min="10757" max="10757" width="48.140625" bestFit="1" customWidth="1"/>
    <col min="11012" max="11012" width="40.85546875" customWidth="1"/>
    <col min="11013" max="11013" width="48.140625" bestFit="1" customWidth="1"/>
    <col min="11268" max="11268" width="40.85546875" customWidth="1"/>
    <col min="11269" max="11269" width="48.140625" bestFit="1" customWidth="1"/>
    <col min="11524" max="11524" width="40.85546875" customWidth="1"/>
    <col min="11525" max="11525" width="48.140625" bestFit="1" customWidth="1"/>
    <col min="11780" max="11780" width="40.85546875" customWidth="1"/>
    <col min="11781" max="11781" width="48.140625" bestFit="1" customWidth="1"/>
    <col min="12036" max="12036" width="40.85546875" customWidth="1"/>
    <col min="12037" max="12037" width="48.140625" bestFit="1" customWidth="1"/>
    <col min="12292" max="12292" width="40.85546875" customWidth="1"/>
    <col min="12293" max="12293" width="48.140625" bestFit="1" customWidth="1"/>
    <col min="12548" max="12548" width="40.85546875" customWidth="1"/>
    <col min="12549" max="12549" width="48.140625" bestFit="1" customWidth="1"/>
    <col min="12804" max="12804" width="40.85546875" customWidth="1"/>
    <col min="12805" max="12805" width="48.140625" bestFit="1" customWidth="1"/>
    <col min="13060" max="13060" width="40.85546875" customWidth="1"/>
    <col min="13061" max="13061" width="48.140625" bestFit="1" customWidth="1"/>
    <col min="13316" max="13316" width="40.85546875" customWidth="1"/>
    <col min="13317" max="13317" width="48.140625" bestFit="1" customWidth="1"/>
    <col min="13572" max="13572" width="40.85546875" customWidth="1"/>
    <col min="13573" max="13573" width="48.140625" bestFit="1" customWidth="1"/>
    <col min="13828" max="13828" width="40.85546875" customWidth="1"/>
    <col min="13829" max="13829" width="48.140625" bestFit="1" customWidth="1"/>
    <col min="14084" max="14084" width="40.85546875" customWidth="1"/>
    <col min="14085" max="14085" width="48.140625" bestFit="1" customWidth="1"/>
    <col min="14340" max="14340" width="40.85546875" customWidth="1"/>
    <col min="14341" max="14341" width="48.140625" bestFit="1" customWidth="1"/>
    <col min="14596" max="14596" width="40.85546875" customWidth="1"/>
    <col min="14597" max="14597" width="48.140625" bestFit="1" customWidth="1"/>
    <col min="14852" max="14852" width="40.85546875" customWidth="1"/>
    <col min="14853" max="14853" width="48.140625" bestFit="1" customWidth="1"/>
    <col min="15108" max="15108" width="40.85546875" customWidth="1"/>
    <col min="15109" max="15109" width="48.140625" bestFit="1" customWidth="1"/>
    <col min="15364" max="15364" width="40.85546875" customWidth="1"/>
    <col min="15365" max="15365" width="48.140625" bestFit="1" customWidth="1"/>
    <col min="15620" max="15620" width="40.85546875" customWidth="1"/>
    <col min="15621" max="15621" width="48.140625" bestFit="1" customWidth="1"/>
    <col min="15876" max="15876" width="40.85546875" customWidth="1"/>
    <col min="15877" max="15877" width="48.140625" bestFit="1" customWidth="1"/>
    <col min="16132" max="16132" width="40.85546875" customWidth="1"/>
    <col min="16133" max="16133" width="48.140625" bestFit="1" customWidth="1"/>
  </cols>
  <sheetData>
    <row r="1" spans="2:9" x14ac:dyDescent="0.25">
      <c r="B1" t="s">
        <v>19</v>
      </c>
      <c r="C1" s="10">
        <v>43465</v>
      </c>
    </row>
    <row r="3" spans="2:9" x14ac:dyDescent="0.25">
      <c r="B3" s="1"/>
      <c r="C3" s="17" t="s">
        <v>0</v>
      </c>
      <c r="D3" s="17" t="s">
        <v>36</v>
      </c>
      <c r="E3" s="17"/>
      <c r="F3" s="17"/>
      <c r="G3" s="17"/>
      <c r="H3" s="17"/>
      <c r="I3" s="17"/>
    </row>
    <row r="4" spans="2:9" ht="48.75" x14ac:dyDescent="0.25">
      <c r="B4" s="1" t="s">
        <v>1</v>
      </c>
      <c r="C4" s="17"/>
      <c r="D4" s="2" t="s">
        <v>2</v>
      </c>
      <c r="E4" s="15" t="s">
        <v>41</v>
      </c>
      <c r="F4" s="2" t="s">
        <v>3</v>
      </c>
      <c r="G4" s="15" t="s">
        <v>43</v>
      </c>
      <c r="H4" s="2" t="s">
        <v>4</v>
      </c>
      <c r="I4" s="2" t="s">
        <v>5</v>
      </c>
    </row>
    <row r="5" spans="2:9" x14ac:dyDescent="0.25">
      <c r="B5" s="4" t="s">
        <v>42</v>
      </c>
      <c r="C5" s="12" t="s">
        <v>37</v>
      </c>
      <c r="D5" s="13">
        <v>40000</v>
      </c>
      <c r="E5" s="13">
        <v>127810.2</v>
      </c>
      <c r="F5" s="13">
        <v>40000</v>
      </c>
      <c r="G5" s="13" t="s">
        <v>6</v>
      </c>
      <c r="H5" s="14" t="s">
        <v>6</v>
      </c>
      <c r="I5" s="14">
        <v>40000</v>
      </c>
    </row>
    <row r="6" spans="2:9" x14ac:dyDescent="0.25">
      <c r="B6" s="4" t="s">
        <v>20</v>
      </c>
      <c r="C6" s="12" t="s">
        <v>40</v>
      </c>
      <c r="D6" s="13">
        <v>6369.3</v>
      </c>
      <c r="E6" s="13">
        <v>1343.16</v>
      </c>
      <c r="F6" s="13">
        <v>3337.99</v>
      </c>
      <c r="G6" s="13" t="s">
        <v>6</v>
      </c>
      <c r="H6" s="14">
        <f>D6-F6</f>
        <v>3031.3100000000004</v>
      </c>
      <c r="I6" s="14">
        <v>1273.8599999999999</v>
      </c>
    </row>
    <row r="7" spans="2:9" x14ac:dyDescent="0.25">
      <c r="B7" s="4" t="s">
        <v>45</v>
      </c>
      <c r="C7" s="12" t="s">
        <v>44</v>
      </c>
      <c r="D7" s="13">
        <v>60000</v>
      </c>
      <c r="E7" s="13">
        <v>67569.39</v>
      </c>
      <c r="F7" s="13">
        <v>30000</v>
      </c>
      <c r="G7" s="13" t="s">
        <v>6</v>
      </c>
      <c r="H7" s="14" t="s">
        <v>6</v>
      </c>
      <c r="I7" s="14">
        <v>60000</v>
      </c>
    </row>
    <row r="8" spans="2:9" ht="24.75" x14ac:dyDescent="0.25">
      <c r="B8" s="4" t="s">
        <v>45</v>
      </c>
      <c r="C8" s="16" t="s">
        <v>46</v>
      </c>
      <c r="D8" s="13">
        <v>30000</v>
      </c>
      <c r="E8" s="13" t="s">
        <v>6</v>
      </c>
      <c r="F8" s="13" t="s">
        <v>6</v>
      </c>
      <c r="G8" s="13" t="s">
        <v>6</v>
      </c>
      <c r="H8" s="13">
        <v>30000</v>
      </c>
      <c r="I8" s="14">
        <v>30000</v>
      </c>
    </row>
    <row r="9" spans="2:9" ht="24.75" x14ac:dyDescent="0.25">
      <c r="B9" s="4" t="s">
        <v>45</v>
      </c>
      <c r="C9" s="16" t="s">
        <v>47</v>
      </c>
      <c r="D9" s="13">
        <v>30000</v>
      </c>
      <c r="E9" s="13" t="s">
        <v>6</v>
      </c>
      <c r="F9" s="13" t="s">
        <v>6</v>
      </c>
      <c r="G9" s="13" t="s">
        <v>6</v>
      </c>
      <c r="H9" s="13">
        <v>30000</v>
      </c>
      <c r="I9" s="14">
        <v>30000</v>
      </c>
    </row>
    <row r="10" spans="2:9" x14ac:dyDescent="0.25">
      <c r="B10" s="4" t="s">
        <v>13</v>
      </c>
      <c r="C10" s="12" t="s">
        <v>12</v>
      </c>
      <c r="D10" s="13">
        <v>43060.07</v>
      </c>
      <c r="E10" s="13" t="s">
        <v>6</v>
      </c>
      <c r="F10" s="13">
        <v>21946.82</v>
      </c>
      <c r="G10" s="13" t="s">
        <v>6</v>
      </c>
      <c r="H10" s="13" t="s">
        <v>6</v>
      </c>
      <c r="I10" s="13">
        <v>7503.46</v>
      </c>
    </row>
    <row r="11" spans="2:9" x14ac:dyDescent="0.25">
      <c r="B11" s="4" t="s">
        <v>16</v>
      </c>
      <c r="C11" s="12" t="s">
        <v>38</v>
      </c>
      <c r="D11" s="13">
        <v>6000</v>
      </c>
      <c r="E11" s="13">
        <v>9100.35</v>
      </c>
      <c r="F11" s="13">
        <v>6000</v>
      </c>
      <c r="G11" s="13" t="s">
        <v>6</v>
      </c>
      <c r="H11" s="14" t="s">
        <v>6</v>
      </c>
      <c r="I11" s="14">
        <v>6000</v>
      </c>
    </row>
    <row r="12" spans="2:9" x14ac:dyDescent="0.25">
      <c r="B12" s="4" t="s">
        <v>14</v>
      </c>
      <c r="C12" s="12" t="s">
        <v>15</v>
      </c>
      <c r="D12" s="13">
        <v>10000</v>
      </c>
      <c r="E12" s="13" t="s">
        <v>6</v>
      </c>
      <c r="F12" s="13">
        <v>10000</v>
      </c>
      <c r="G12" s="13" t="s">
        <v>6</v>
      </c>
      <c r="H12" s="14" t="s">
        <v>6</v>
      </c>
      <c r="I12" s="14">
        <v>10000</v>
      </c>
    </row>
    <row r="13" spans="2:9" x14ac:dyDescent="0.25">
      <c r="B13" s="4" t="s">
        <v>10</v>
      </c>
      <c r="C13" s="12" t="s">
        <v>33</v>
      </c>
      <c r="D13" s="13">
        <v>26742</v>
      </c>
      <c r="E13" s="13" t="s">
        <v>6</v>
      </c>
      <c r="F13" s="13">
        <v>1051.8699999999999</v>
      </c>
      <c r="G13" s="13" t="s">
        <v>6</v>
      </c>
      <c r="H13" s="14">
        <f>D13-F13</f>
        <v>25690.13</v>
      </c>
      <c r="I13" s="14">
        <v>26742</v>
      </c>
    </row>
    <row r="14" spans="2:9" x14ac:dyDescent="0.25">
      <c r="B14" s="4" t="s">
        <v>20</v>
      </c>
      <c r="C14" s="12" t="s">
        <v>32</v>
      </c>
      <c r="D14" s="13">
        <v>249648</v>
      </c>
      <c r="E14" s="13" t="s">
        <v>6</v>
      </c>
      <c r="F14" s="13">
        <v>249648</v>
      </c>
      <c r="G14" s="13" t="s">
        <v>6</v>
      </c>
      <c r="H14" s="14" t="s">
        <v>6</v>
      </c>
      <c r="I14" s="14">
        <v>249648</v>
      </c>
    </row>
    <row r="15" spans="2:9" x14ac:dyDescent="0.25">
      <c r="B15" s="5" t="s">
        <v>34</v>
      </c>
      <c r="C15" s="6"/>
      <c r="D15" s="7">
        <f>+SUM(D5:D14)</f>
        <v>501819.37</v>
      </c>
      <c r="E15" s="7">
        <f t="shared" ref="E15:I15" si="0">+SUM(E5:E14)</f>
        <v>205823.1</v>
      </c>
      <c r="F15" s="7">
        <f t="shared" si="0"/>
        <v>361984.68</v>
      </c>
      <c r="G15" s="7">
        <f t="shared" si="0"/>
        <v>0</v>
      </c>
      <c r="H15" s="7">
        <f t="shared" si="0"/>
        <v>88721.44</v>
      </c>
      <c r="I15" s="7">
        <f t="shared" si="0"/>
        <v>461167.31999999995</v>
      </c>
    </row>
    <row r="16" spans="2:9" x14ac:dyDescent="0.25">
      <c r="B16" s="4" t="s">
        <v>17</v>
      </c>
      <c r="C16" s="12" t="s">
        <v>49</v>
      </c>
      <c r="D16" s="13">
        <v>60000</v>
      </c>
      <c r="E16" s="13">
        <v>42694.19</v>
      </c>
      <c r="F16" s="13" t="s">
        <v>6</v>
      </c>
      <c r="G16" s="13">
        <v>30000</v>
      </c>
      <c r="H16" s="13" t="s">
        <v>6</v>
      </c>
      <c r="I16" s="14">
        <v>12000</v>
      </c>
    </row>
    <row r="17" spans="1:9" x14ac:dyDescent="0.25">
      <c r="B17" s="4" t="s">
        <v>20</v>
      </c>
      <c r="C17" s="12" t="s">
        <v>39</v>
      </c>
      <c r="D17" s="13">
        <v>1965.6</v>
      </c>
      <c r="E17" s="13">
        <v>1343.16</v>
      </c>
      <c r="F17" s="13">
        <v>622.44000000000005</v>
      </c>
      <c r="G17" s="13">
        <v>1343.16</v>
      </c>
      <c r="H17" s="14">
        <v>1965.6</v>
      </c>
      <c r="I17" s="14">
        <v>393.12</v>
      </c>
    </row>
    <row r="18" spans="1:9" x14ac:dyDescent="0.25">
      <c r="B18" s="4" t="s">
        <v>31</v>
      </c>
      <c r="C18" s="12" t="s">
        <v>25</v>
      </c>
      <c r="D18" s="13">
        <v>94123.62</v>
      </c>
      <c r="E18" s="13">
        <v>21410.19</v>
      </c>
      <c r="F18" s="13">
        <v>18886.849999999999</v>
      </c>
      <c r="G18" s="13">
        <v>21410.19</v>
      </c>
      <c r="H18" s="14">
        <v>53826.58</v>
      </c>
      <c r="I18" s="14">
        <v>28237.09</v>
      </c>
    </row>
    <row r="19" spans="1:9" x14ac:dyDescent="0.25">
      <c r="B19" s="4" t="s">
        <v>20</v>
      </c>
      <c r="C19" s="12" t="s">
        <v>24</v>
      </c>
      <c r="D19" s="13">
        <v>249648</v>
      </c>
      <c r="E19" s="13">
        <v>254491.89</v>
      </c>
      <c r="F19" s="13" t="s">
        <v>6</v>
      </c>
      <c r="G19" s="13">
        <v>249648</v>
      </c>
      <c r="H19" s="14" t="s">
        <v>6</v>
      </c>
      <c r="I19" s="14">
        <v>124824</v>
      </c>
    </row>
    <row r="20" spans="1:9" x14ac:dyDescent="0.25">
      <c r="B20" s="4" t="s">
        <v>16</v>
      </c>
      <c r="C20" s="12" t="s">
        <v>27</v>
      </c>
      <c r="D20" s="13">
        <v>6000</v>
      </c>
      <c r="E20" s="13">
        <v>9045.3799999999992</v>
      </c>
      <c r="F20" s="13" t="s">
        <v>6</v>
      </c>
      <c r="G20" s="13">
        <v>6000</v>
      </c>
      <c r="H20" s="14" t="s">
        <v>6</v>
      </c>
      <c r="I20" s="14" t="s">
        <v>6</v>
      </c>
    </row>
    <row r="21" spans="1:9" x14ac:dyDescent="0.25">
      <c r="B21" s="4" t="s">
        <v>30</v>
      </c>
      <c r="C21" s="12" t="s">
        <v>26</v>
      </c>
      <c r="D21" s="13">
        <v>19730.7</v>
      </c>
      <c r="E21" s="13">
        <v>10.49</v>
      </c>
      <c r="F21" s="13">
        <v>19720.21</v>
      </c>
      <c r="G21" s="13">
        <v>10.49</v>
      </c>
      <c r="H21" s="13" t="s">
        <v>6</v>
      </c>
      <c r="I21" s="14">
        <v>19730.7</v>
      </c>
    </row>
    <row r="22" spans="1:9" x14ac:dyDescent="0.25">
      <c r="B22" s="4" t="s">
        <v>35</v>
      </c>
      <c r="C22" s="12" t="s">
        <v>28</v>
      </c>
      <c r="D22" s="13">
        <v>40000</v>
      </c>
      <c r="E22" s="13">
        <v>168467.55</v>
      </c>
      <c r="F22" s="13" t="s">
        <v>6</v>
      </c>
      <c r="G22" s="13">
        <v>40000</v>
      </c>
      <c r="H22" s="13" t="s">
        <v>6</v>
      </c>
      <c r="I22" s="14" t="s">
        <v>6</v>
      </c>
    </row>
    <row r="23" spans="1:9" x14ac:dyDescent="0.25">
      <c r="B23" s="4" t="s">
        <v>11</v>
      </c>
      <c r="C23" s="12" t="s">
        <v>22</v>
      </c>
      <c r="D23" s="13">
        <v>250998</v>
      </c>
      <c r="E23" s="13">
        <v>78873.08</v>
      </c>
      <c r="F23" s="13">
        <v>93841.9</v>
      </c>
      <c r="G23" s="13">
        <v>104136.99</v>
      </c>
      <c r="H23" s="14">
        <v>53019.11</v>
      </c>
      <c r="I23" s="14">
        <v>65661</v>
      </c>
    </row>
    <row r="24" spans="1:9" s="11" customFormat="1" x14ac:dyDescent="0.25">
      <c r="A24"/>
      <c r="B24" s="4" t="s">
        <v>20</v>
      </c>
      <c r="C24" s="12" t="s">
        <v>18</v>
      </c>
      <c r="D24" s="13">
        <v>44000</v>
      </c>
      <c r="E24" s="13">
        <v>32870.01</v>
      </c>
      <c r="F24" s="13" t="s">
        <v>6</v>
      </c>
      <c r="G24" s="13">
        <v>44000</v>
      </c>
      <c r="H24" s="14" t="s">
        <v>6</v>
      </c>
      <c r="I24" s="14">
        <v>1540</v>
      </c>
    </row>
    <row r="25" spans="1:9" x14ac:dyDescent="0.25">
      <c r="B25" s="4" t="s">
        <v>10</v>
      </c>
      <c r="C25" s="12" t="s">
        <v>23</v>
      </c>
      <c r="D25" s="13">
        <v>67046</v>
      </c>
      <c r="E25" s="13">
        <v>9674.92</v>
      </c>
      <c r="F25" s="13">
        <v>29603.08</v>
      </c>
      <c r="G25" s="13">
        <v>35245.919999999998</v>
      </c>
      <c r="H25" s="14" t="s">
        <v>6</v>
      </c>
      <c r="I25" s="14">
        <v>27973.7</v>
      </c>
    </row>
    <row r="26" spans="1:9" x14ac:dyDescent="0.25">
      <c r="B26" s="4" t="s">
        <v>7</v>
      </c>
      <c r="C26" s="12" t="s">
        <v>48</v>
      </c>
      <c r="D26" s="13">
        <v>5499638.0800000001</v>
      </c>
      <c r="E26" s="13">
        <v>704758.91</v>
      </c>
      <c r="F26" s="13">
        <v>1055822.31</v>
      </c>
      <c r="G26" s="13">
        <v>1670149.16</v>
      </c>
      <c r="H26" s="13">
        <v>197077.61</v>
      </c>
      <c r="I26" s="13">
        <v>2823049.06</v>
      </c>
    </row>
    <row r="27" spans="1:9" x14ac:dyDescent="0.25">
      <c r="B27" s="4" t="s">
        <v>17</v>
      </c>
      <c r="C27" s="12" t="s">
        <v>21</v>
      </c>
      <c r="D27" s="13">
        <v>35250</v>
      </c>
      <c r="E27" s="13" t="s">
        <v>6</v>
      </c>
      <c r="F27" s="13" t="s">
        <v>6</v>
      </c>
      <c r="G27" s="13">
        <v>35250</v>
      </c>
      <c r="H27" s="13" t="s">
        <v>6</v>
      </c>
      <c r="I27" s="14">
        <v>14100</v>
      </c>
    </row>
    <row r="28" spans="1:9" x14ac:dyDescent="0.25">
      <c r="B28" s="4" t="s">
        <v>17</v>
      </c>
      <c r="C28" s="12" t="s">
        <v>29</v>
      </c>
      <c r="D28" s="13">
        <v>42187.5</v>
      </c>
      <c r="E28" s="13" t="s">
        <v>6</v>
      </c>
      <c r="F28" s="13" t="s">
        <v>6</v>
      </c>
      <c r="G28" s="13">
        <v>42187.5</v>
      </c>
      <c r="H28" s="14" t="s">
        <v>6</v>
      </c>
      <c r="I28" s="14">
        <v>16875</v>
      </c>
    </row>
    <row r="29" spans="1:9" x14ac:dyDescent="0.25">
      <c r="B29" s="4" t="s">
        <v>13</v>
      </c>
      <c r="C29" s="12" t="s">
        <v>12</v>
      </c>
      <c r="D29" s="13">
        <v>20347.75</v>
      </c>
      <c r="E29" s="13" t="s">
        <v>6</v>
      </c>
      <c r="F29" s="13" t="s">
        <v>6</v>
      </c>
      <c r="G29" s="13">
        <v>20347.75</v>
      </c>
      <c r="H29" s="13" t="s">
        <v>6</v>
      </c>
      <c r="I29" s="13" t="s">
        <v>6</v>
      </c>
    </row>
    <row r="30" spans="1:9" x14ac:dyDescent="0.25">
      <c r="B30" s="5" t="s">
        <v>8</v>
      </c>
      <c r="C30" s="6"/>
      <c r="D30" s="7">
        <f t="shared" ref="D30:I30" si="1">+SUM(D16:D29)</f>
        <v>6430935.25</v>
      </c>
      <c r="E30" s="7">
        <f t="shared" si="1"/>
        <v>1323639.77</v>
      </c>
      <c r="F30" s="7">
        <f t="shared" si="1"/>
        <v>1218496.79</v>
      </c>
      <c r="G30" s="7">
        <f t="shared" si="1"/>
        <v>2299729.16</v>
      </c>
      <c r="H30" s="7">
        <f t="shared" si="1"/>
        <v>305888.90000000002</v>
      </c>
      <c r="I30" s="7">
        <f t="shared" si="1"/>
        <v>3134383.67</v>
      </c>
    </row>
    <row r="31" spans="1:9" ht="15.75" x14ac:dyDescent="0.25">
      <c r="B31" s="9"/>
      <c r="C31" s="8"/>
      <c r="D31" s="3"/>
      <c r="E31" s="3"/>
      <c r="F31" s="3"/>
      <c r="G31" s="3"/>
      <c r="H31" s="3"/>
      <c r="I31" s="3"/>
    </row>
    <row r="32" spans="1:9" x14ac:dyDescent="0.25">
      <c r="B32" s="5" t="s">
        <v>9</v>
      </c>
      <c r="C32" s="6"/>
      <c r="D32" s="7">
        <f t="shared" ref="D32:I32" si="2">+D15+D30</f>
        <v>6932754.6200000001</v>
      </c>
      <c r="E32" s="7">
        <f t="shared" si="2"/>
        <v>1529462.87</v>
      </c>
      <c r="F32" s="7">
        <f t="shared" si="2"/>
        <v>1580481.47</v>
      </c>
      <c r="G32" s="7">
        <f t="shared" si="2"/>
        <v>2299729.16</v>
      </c>
      <c r="H32" s="7">
        <f t="shared" si="2"/>
        <v>394610.34</v>
      </c>
      <c r="I32" s="7">
        <f t="shared" si="2"/>
        <v>3595550.9899999998</v>
      </c>
    </row>
  </sheetData>
  <mergeCells count="2">
    <mergeCell ref="C3:C4"/>
    <mergeCell ref="D3:I3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2020-02-05T12:22:52Z</dcterms:modified>
</cp:coreProperties>
</file>